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rmckane\Desktop\"/>
    </mc:Choice>
  </mc:AlternateContent>
  <xr:revisionPtr revIDLastSave="0" documentId="8_{0E63DC63-8840-480E-BB0D-8C76B33EE4A9}" xr6:coauthVersionLast="47" xr6:coauthVersionMax="47" xr10:uidLastSave="{00000000-0000-0000-0000-000000000000}"/>
  <bookViews>
    <workbookView xWindow="-98" yWindow="-98" windowWidth="20715" windowHeight="13155" xr2:uid="{00000000-000D-0000-FFFF-FFFF00000000}"/>
  </bookViews>
  <sheets>
    <sheet name="Membership Subscriptions Rates" sheetId="1" r:id="rId1"/>
    <sheet name="Retired Membership Sub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6" i="1" l="1"/>
  <c r="B10" i="1"/>
  <c r="C10" i="1"/>
  <c r="D10" i="1"/>
  <c r="B9" i="1"/>
  <c r="B7" i="2" l="1"/>
  <c r="D9" i="1" l="1"/>
  <c r="C9" i="1"/>
  <c r="B8" i="1"/>
  <c r="C8" i="1" s="1"/>
  <c r="B7" i="1"/>
  <c r="D7" i="1" s="1"/>
  <c r="D6" i="1"/>
  <c r="B6" i="1"/>
  <c r="C6" i="1" s="1"/>
  <c r="B5" i="1"/>
  <c r="C5" i="1" s="1"/>
  <c r="B4" i="1"/>
  <c r="D4" i="1" s="1"/>
  <c r="B3" i="1"/>
  <c r="D3" i="1" s="1"/>
  <c r="B2" i="1"/>
  <c r="C2" i="1" s="1"/>
  <c r="D2" i="1" l="1"/>
  <c r="D5" i="1"/>
  <c r="C3" i="1"/>
  <c r="C7" i="1"/>
  <c r="D8" i="1"/>
  <c r="C4" i="1"/>
  <c r="C7" i="2"/>
  <c r="C16" i="1" l="1"/>
  <c r="D16" i="1" l="1"/>
</calcChain>
</file>

<file path=xl/sharedStrings.xml><?xml version="1.0" encoding="utf-8"?>
<sst xmlns="http://schemas.openxmlformats.org/spreadsheetml/2006/main" count="16" uniqueCount="16">
  <si>
    <t>Annual Sub (approx.)</t>
  </si>
  <si>
    <t>Monthly Sub (approx.)</t>
  </si>
  <si>
    <t>Fortnighly Sub (approx.)</t>
  </si>
  <si>
    <t>Annual Gross Basic Salary</t>
  </si>
  <si>
    <t>Enter Annual Salary Below</t>
  </si>
  <si>
    <t>Annual Sub</t>
  </si>
  <si>
    <t>Monthly Sub</t>
  </si>
  <si>
    <t>Fortnightly Sub</t>
  </si>
  <si>
    <t>Annual sub</t>
  </si>
  <si>
    <t>Monthly sub</t>
  </si>
  <si>
    <t>Employees Pension</t>
  </si>
  <si>
    <t>TO CALCULATE YOUR RETIRED SUBSCRIPTIONS TYPE YOUR ANNUAL PENSION IN THE YELLOW BOX BELOW :</t>
  </si>
  <si>
    <t>Retired member subs are .4% of your pension or €96 per annum whichever is the lesser</t>
  </si>
  <si>
    <r>
      <t>€49918.03</t>
    </r>
    <r>
      <rPr>
        <sz val="12"/>
        <color rgb="FF000000"/>
        <rFont val="Rubik"/>
      </rPr>
      <t xml:space="preserve"> maximum subscription</t>
    </r>
  </si>
  <si>
    <t>2022</t>
  </si>
  <si>
    <t>Subscription Calculator .8% to a maximum of €49,918.03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</si>
</sst>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€-2]\ #,##0.00;[Red]\-[$€-2]\ #,##0.00"/>
    <numFmt numFmtId="165" formatCode="[$€-2]\ #,##0"/>
    <numFmt numFmtId="166" formatCode="[$€-1809]#,##0.00"/>
    <numFmt numFmtId="167" formatCode="&quot;€&quot;#,##0.00"/>
    <numFmt numFmtId="168" formatCode="[$€-2]\ #,##0.00"/>
  </numFmts>
  <fonts count="12">
    <font>
      <sz val="11"/>
      <color theme="1"/>
      <name val="Calibri"/>
      <family val="2"/>
      <scheme val="minor"/>
    </font>
    <font>
      <b/>
      <sz val="14"/>
      <color rgb="FF000000"/>
      <name val="Rubik"/>
    </font>
    <font>
      <sz val="14"/>
      <color rgb="FF000000"/>
      <name val="Rubik"/>
    </font>
    <font>
      <sz val="14"/>
      <color theme="1"/>
      <name val="Rubik"/>
    </font>
    <font>
      <b/>
      <sz val="11"/>
      <color theme="1"/>
      <name val="Calibri"/>
      <family val="2"/>
      <scheme val="minor"/>
    </font>
    <font>
      <sz val="12"/>
      <color rgb="FF000000"/>
      <name val="Rubik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8"/>
      <color rgb="FF000000"/>
      <name val="Rubik"/>
    </font>
    <font>
      <sz val="18"/>
      <color theme="1"/>
      <name val="Rubik"/>
    </font>
    <font>
      <b/>
      <sz val="11"/>
      <color theme="9" tint="-0.249977111117893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165" fontId="0" fillId="0" borderId="0" xfId="0" applyNumberFormat="1"/>
    <xf numFmtId="164" fontId="2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165" fontId="2" fillId="0" borderId="0" xfId="0" applyNumberFormat="1" applyFont="1" applyBorder="1" applyAlignment="1">
      <alignment horizontal="center" vertical="center" wrapText="1"/>
    </xf>
    <xf numFmtId="164" fontId="2" fillId="0" borderId="0" xfId="0" applyNumberFormat="1" applyFont="1" applyBorder="1" applyAlignment="1">
      <alignment horizontal="center" vertical="center" wrapText="1"/>
    </xf>
    <xf numFmtId="164" fontId="3" fillId="0" borderId="0" xfId="0" applyNumberFormat="1" applyFont="1" applyBorder="1" applyAlignment="1">
      <alignment horizontal="center" vertical="center"/>
    </xf>
    <xf numFmtId="0" fontId="7" fillId="0" borderId="0" xfId="0" applyFont="1"/>
    <xf numFmtId="164" fontId="9" fillId="0" borderId="1" xfId="0" applyNumberFormat="1" applyFont="1" applyBorder="1" applyAlignment="1">
      <alignment horizontal="center" vertical="center"/>
    </xf>
    <xf numFmtId="165" fontId="6" fillId="0" borderId="1" xfId="0" applyNumberFormat="1" applyFont="1" applyBorder="1"/>
    <xf numFmtId="0" fontId="6" fillId="0" borderId="1" xfId="0" applyFont="1" applyBorder="1"/>
    <xf numFmtId="166" fontId="7" fillId="3" borderId="1" xfId="0" applyNumberFormat="1" applyFont="1" applyFill="1" applyBorder="1"/>
    <xf numFmtId="165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0" fontId="6" fillId="4" borderId="1" xfId="0" applyFont="1" applyFill="1" applyBorder="1"/>
    <xf numFmtId="167" fontId="0" fillId="0" borderId="0" xfId="0" applyNumberFormat="1"/>
    <xf numFmtId="0" fontId="10" fillId="0" borderId="0" xfId="0" applyFont="1"/>
    <xf numFmtId="167" fontId="10" fillId="0" borderId="0" xfId="0" applyNumberFormat="1" applyFont="1"/>
    <xf numFmtId="167" fontId="0" fillId="3" borderId="0" xfId="0" applyNumberFormat="1" applyFill="1"/>
    <xf numFmtId="0" fontId="0" fillId="0" borderId="0" xfId="0" applyAlignment="1">
      <alignment wrapText="1"/>
    </xf>
    <xf numFmtId="49" fontId="3" fillId="0" borderId="1" xfId="0" applyNumberFormat="1" applyFont="1" applyBorder="1" applyAlignment="1">
      <alignment horizontal="center" vertical="center"/>
    </xf>
    <xf numFmtId="168" fontId="2" fillId="0" borderId="1" xfId="0" applyNumberFormat="1" applyFont="1" applyBorder="1" applyAlignment="1">
      <alignment horizontal="center" vertical="center" wrapText="1"/>
    </xf>
    <xf numFmtId="168" fontId="8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67" fontId="11" fillId="0" borderId="0" xfId="0" applyNumberFormat="1" applyFont="1" applyAlignment="1">
      <alignment wrapText="1"/>
    </xf>
    <xf numFmtId="0" fontId="11" fillId="0" borderId="0" xfId="0" applyFont="1" applyAlignment="1">
      <alignment wrapText="1"/>
    </xf>
    <xf numFmtId="0" fontId="0" fillId="0" borderId="0" xfId="0" applyAlignment="1">
      <alignment wrapText="1"/>
    </xf>
    <xf numFmtId="0" fontId="4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7"/>
  <sheetViews>
    <sheetView tabSelected="1" zoomScale="82" workbookViewId="0">
      <pane ySplit="1" topLeftCell="A2" activePane="bottomLeft" state="frozen"/>
      <selection pane="bottomLeft" activeCell="H25" sqref="H25"/>
    </sheetView>
  </sheetViews>
  <sheetFormatPr defaultColWidth="8.86328125" defaultRowHeight="14.25"/>
  <cols>
    <col min="1" max="1" width="40" bestFit="1" customWidth="1"/>
    <col min="2" max="2" width="25.3984375" style="1" customWidth="1"/>
    <col min="3" max="3" width="19.59765625" bestFit="1" customWidth="1"/>
    <col min="4" max="4" width="23.3984375" bestFit="1" customWidth="1"/>
    <col min="5" max="5" width="15.3984375" bestFit="1" customWidth="1"/>
  </cols>
  <sheetData>
    <row r="1" spans="1:5" ht="35.65" thickBot="1">
      <c r="A1" s="5" t="s">
        <v>3</v>
      </c>
      <c r="B1" s="6" t="s">
        <v>0</v>
      </c>
      <c r="C1" s="5" t="s">
        <v>1</v>
      </c>
      <c r="D1" s="5" t="s">
        <v>2</v>
      </c>
    </row>
    <row r="2" spans="1:5" ht="29.45" customHeight="1" thickBot="1">
      <c r="A2" s="2">
        <v>10000</v>
      </c>
      <c r="B2" s="26">
        <f>A2*0.8%</f>
        <v>80</v>
      </c>
      <c r="C2" s="3">
        <f>B2/12</f>
        <v>6.666666666666667</v>
      </c>
      <c r="D2" s="7">
        <f>B2/26</f>
        <v>3.0769230769230771</v>
      </c>
    </row>
    <row r="3" spans="1:5" ht="29.45" customHeight="1" thickBot="1">
      <c r="A3" s="2">
        <v>15000</v>
      </c>
      <c r="B3" s="26">
        <f t="shared" ref="B3:B9" si="0">A3*0.8%</f>
        <v>120</v>
      </c>
      <c r="C3" s="3">
        <f t="shared" ref="C3:C9" si="1">B3/12</f>
        <v>10</v>
      </c>
      <c r="D3" s="7">
        <f t="shared" ref="D3:D10" si="2">B3/26</f>
        <v>4.615384615384615</v>
      </c>
    </row>
    <row r="4" spans="1:5" ht="29.45" customHeight="1" thickBot="1">
      <c r="A4" s="2">
        <v>20000</v>
      </c>
      <c r="B4" s="26">
        <f t="shared" si="0"/>
        <v>160</v>
      </c>
      <c r="C4" s="3">
        <f t="shared" si="1"/>
        <v>13.333333333333334</v>
      </c>
      <c r="D4" s="7">
        <f t="shared" si="2"/>
        <v>6.1538461538461542</v>
      </c>
    </row>
    <row r="5" spans="1:5" ht="29.45" customHeight="1" thickBot="1">
      <c r="A5" s="2">
        <v>25000</v>
      </c>
      <c r="B5" s="26">
        <f t="shared" si="0"/>
        <v>200</v>
      </c>
      <c r="C5" s="3">
        <f t="shared" si="1"/>
        <v>16.666666666666668</v>
      </c>
      <c r="D5" s="7">
        <f t="shared" si="2"/>
        <v>7.6923076923076925</v>
      </c>
    </row>
    <row r="6" spans="1:5" ht="29.45" customHeight="1" thickBot="1">
      <c r="A6" s="2">
        <v>30000</v>
      </c>
      <c r="B6" s="26">
        <f t="shared" si="0"/>
        <v>240</v>
      </c>
      <c r="C6" s="3">
        <f t="shared" si="1"/>
        <v>20</v>
      </c>
      <c r="D6" s="7">
        <f t="shared" si="2"/>
        <v>9.2307692307692299</v>
      </c>
    </row>
    <row r="7" spans="1:5" ht="29.45" customHeight="1" thickBot="1">
      <c r="A7" s="2">
        <v>35000</v>
      </c>
      <c r="B7" s="26">
        <f t="shared" si="0"/>
        <v>280</v>
      </c>
      <c r="C7" s="3">
        <f t="shared" si="1"/>
        <v>23.333333333333332</v>
      </c>
      <c r="D7" s="7">
        <f t="shared" si="2"/>
        <v>10.76923076923077</v>
      </c>
    </row>
    <row r="8" spans="1:5" ht="29.45" customHeight="1" thickBot="1">
      <c r="A8" s="2">
        <v>40000</v>
      </c>
      <c r="B8" s="26">
        <f t="shared" si="0"/>
        <v>320</v>
      </c>
      <c r="C8" s="3">
        <f t="shared" si="1"/>
        <v>26.666666666666668</v>
      </c>
      <c r="D8" s="7">
        <f t="shared" si="2"/>
        <v>12.307692307692308</v>
      </c>
    </row>
    <row r="9" spans="1:5" ht="29.45" customHeight="1" thickBot="1">
      <c r="A9" s="2">
        <v>45000</v>
      </c>
      <c r="B9" s="26">
        <f t="shared" si="0"/>
        <v>360</v>
      </c>
      <c r="C9" s="3">
        <f t="shared" si="1"/>
        <v>30</v>
      </c>
      <c r="D9" s="7">
        <f t="shared" si="2"/>
        <v>13.846153846153847</v>
      </c>
    </row>
    <row r="10" spans="1:5" ht="29.45" customHeight="1" thickBot="1">
      <c r="A10" s="4" t="s">
        <v>13</v>
      </c>
      <c r="B10" s="26">
        <f>49918.03*0.8%</f>
        <v>399.34424000000001</v>
      </c>
      <c r="C10" s="3">
        <f>B10/12</f>
        <v>33.278686666666665</v>
      </c>
      <c r="D10" s="7">
        <f t="shared" si="2"/>
        <v>15.359393846153846</v>
      </c>
      <c r="E10" s="25" t="s">
        <v>14</v>
      </c>
    </row>
    <row r="11" spans="1:5" ht="29.45" customHeight="1">
      <c r="A11" s="8"/>
      <c r="B11" s="9"/>
      <c r="C11" s="10"/>
      <c r="D11" s="11"/>
    </row>
    <row r="12" spans="1:5" ht="29.45" customHeight="1">
      <c r="A12" s="8"/>
      <c r="B12" s="9"/>
      <c r="C12" s="10"/>
      <c r="D12" s="11"/>
    </row>
    <row r="13" spans="1:5" ht="29.45" customHeight="1">
      <c r="A13" s="28" t="s">
        <v>15</v>
      </c>
      <c r="B13" s="29"/>
      <c r="C13" s="29"/>
      <c r="D13" s="29"/>
    </row>
    <row r="14" spans="1:5" ht="14.65" thickBot="1"/>
    <row r="15" spans="1:5" s="12" customFormat="1" ht="23.65" thickBot="1">
      <c r="A15" s="19" t="s">
        <v>4</v>
      </c>
      <c r="B15" s="14" t="s">
        <v>5</v>
      </c>
      <c r="C15" s="15" t="s">
        <v>6</v>
      </c>
      <c r="D15" s="15" t="s">
        <v>7</v>
      </c>
    </row>
    <row r="16" spans="1:5" s="12" customFormat="1" ht="23.65" thickBot="1">
      <c r="A16" s="16">
        <v>25000</v>
      </c>
      <c r="B16" s="27">
        <f>MIN(A16*0.8%,399.34)</f>
        <v>200</v>
      </c>
      <c r="C16" s="18">
        <f>B16/12</f>
        <v>16.666666666666668</v>
      </c>
      <c r="D16" s="13">
        <f t="shared" ref="D16" si="3">(B16/52.18)*2</f>
        <v>7.6657723265619016</v>
      </c>
    </row>
    <row r="17" spans="2:2" ht="22.5" thickBot="1">
      <c r="B17" s="17"/>
    </row>
  </sheetData>
  <mergeCells count="1">
    <mergeCell ref="A13:D1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4"/>
  <sheetViews>
    <sheetView workbookViewId="0">
      <selection activeCell="A14" sqref="A14"/>
    </sheetView>
  </sheetViews>
  <sheetFormatPr defaultColWidth="8.86328125" defaultRowHeight="14.25"/>
  <cols>
    <col min="1" max="1" width="23.3984375" customWidth="1"/>
    <col min="2" max="2" width="19.59765625" customWidth="1"/>
    <col min="3" max="3" width="24.3984375" customWidth="1"/>
  </cols>
  <sheetData>
    <row r="1" spans="1:4" s="21" customFormat="1">
      <c r="A1" s="30" t="s">
        <v>11</v>
      </c>
      <c r="B1" s="31"/>
      <c r="C1" s="31"/>
      <c r="D1" s="32"/>
    </row>
    <row r="2" spans="1:4" s="21" customFormat="1">
      <c r="A2" s="32"/>
      <c r="B2" s="32"/>
      <c r="C2" s="32"/>
      <c r="D2" s="32"/>
    </row>
    <row r="3" spans="1:4" s="21" customFormat="1">
      <c r="A3" s="32"/>
      <c r="B3" s="32"/>
      <c r="C3" s="32"/>
      <c r="D3" s="32"/>
    </row>
    <row r="4" spans="1:4" s="21" customFormat="1">
      <c r="A4" s="33" t="s">
        <v>12</v>
      </c>
      <c r="B4" s="33"/>
      <c r="C4" s="33"/>
      <c r="D4" s="33"/>
    </row>
    <row r="5" spans="1:4" s="21" customFormat="1">
      <c r="A5" s="24"/>
      <c r="B5" s="24"/>
      <c r="C5" s="24"/>
      <c r="D5" s="24"/>
    </row>
    <row r="6" spans="1:4" s="21" customFormat="1">
      <c r="A6" s="22" t="s">
        <v>10</v>
      </c>
      <c r="B6" s="22" t="s">
        <v>8</v>
      </c>
      <c r="C6" s="22" t="s">
        <v>9</v>
      </c>
    </row>
    <row r="7" spans="1:4">
      <c r="A7" s="23"/>
      <c r="B7" s="20">
        <f>MIN(0.4%*A7,96)</f>
        <v>0</v>
      </c>
      <c r="C7" s="20">
        <f t="shared" ref="C7" si="0">B7/12</f>
        <v>0</v>
      </c>
    </row>
    <row r="8" spans="1:4">
      <c r="A8" s="20"/>
      <c r="B8" s="20"/>
      <c r="C8" s="20"/>
    </row>
    <row r="9" spans="1:4">
      <c r="A9" s="20"/>
      <c r="B9" s="20"/>
      <c r="C9" s="20"/>
    </row>
    <row r="10" spans="1:4">
      <c r="A10" s="20"/>
      <c r="B10" s="20"/>
      <c r="C10" s="20"/>
    </row>
    <row r="11" spans="1:4">
      <c r="A11" s="20"/>
      <c r="B11" s="20"/>
      <c r="C11" s="20"/>
    </row>
    <row r="12" spans="1:4">
      <c r="A12" s="20"/>
      <c r="B12" s="20"/>
      <c r="C12" s="20"/>
    </row>
    <row r="13" spans="1:4">
      <c r="A13" s="20"/>
      <c r="B13" s="20"/>
      <c r="C13" s="20"/>
    </row>
    <row r="14" spans="1:4">
      <c r="A14" s="20"/>
      <c r="B14" s="20"/>
      <c r="C14" s="20"/>
    </row>
  </sheetData>
  <mergeCells count="2">
    <mergeCell ref="A1:D3"/>
    <mergeCell ref="A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Membership Subscriptions Rates</vt:lpstr>
      <vt:lpstr>Retired Membership Subs</vt:lpstr>
    </vt:vector>
  </TitlesOfParts>
  <Company>IMPACT Trade Union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Ruth Crowley</dc:creator>
  <cp:lastModifiedBy>Roisin McKane</cp:lastModifiedBy>
  <dcterms:created xsi:type="dcterms:W3CDTF">2018-02-12T10:15:41Z</dcterms:created>
  <dcterms:modified xsi:type="dcterms:W3CDTF">2022-12-20T14:50:50Z</dcterms:modified>
</cp:coreProperties>
</file>